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2 неделя 24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A186" i="1"/>
  <c r="J185" i="1"/>
  <c r="I185" i="1"/>
  <c r="H185" i="1"/>
  <c r="G185" i="1"/>
  <c r="F185" i="1"/>
  <c r="B178" i="1"/>
  <c r="A178" i="1"/>
  <c r="L177" i="1"/>
  <c r="L178" i="1" s="1"/>
  <c r="J177" i="1"/>
  <c r="I177" i="1"/>
  <c r="H177" i="1"/>
  <c r="G177" i="1"/>
  <c r="F177" i="1"/>
  <c r="A168" i="1"/>
  <c r="J167" i="1"/>
  <c r="I167" i="1"/>
  <c r="H167" i="1"/>
  <c r="G167" i="1"/>
  <c r="F167" i="1"/>
  <c r="B158" i="1"/>
  <c r="A158" i="1"/>
  <c r="L157" i="1"/>
  <c r="L158" i="1" s="1"/>
  <c r="J157" i="1"/>
  <c r="I157" i="1"/>
  <c r="H157" i="1"/>
  <c r="G157" i="1"/>
  <c r="F157" i="1"/>
  <c r="A148" i="1"/>
  <c r="J147" i="1"/>
  <c r="I147" i="1"/>
  <c r="H147" i="1"/>
  <c r="G147" i="1"/>
  <c r="F147" i="1"/>
  <c r="B141" i="1"/>
  <c r="A141" i="1"/>
  <c r="L140" i="1"/>
  <c r="L141" i="1" s="1"/>
  <c r="J140" i="1"/>
  <c r="I140" i="1"/>
  <c r="H140" i="1"/>
  <c r="G140" i="1"/>
  <c r="F140" i="1"/>
  <c r="A131" i="1"/>
  <c r="J130" i="1"/>
  <c r="I130" i="1"/>
  <c r="H130" i="1"/>
  <c r="G130" i="1"/>
  <c r="F130" i="1"/>
  <c r="B123" i="1"/>
  <c r="A123" i="1"/>
  <c r="L122" i="1"/>
  <c r="L123" i="1" s="1"/>
  <c r="J122" i="1"/>
  <c r="I122" i="1"/>
  <c r="H122" i="1"/>
  <c r="G122" i="1"/>
  <c r="F122" i="1"/>
  <c r="A113" i="1"/>
  <c r="J112" i="1"/>
  <c r="I112" i="1"/>
  <c r="H112" i="1"/>
  <c r="G112" i="1"/>
  <c r="F112" i="1"/>
  <c r="B104" i="1"/>
  <c r="A104" i="1"/>
  <c r="L103" i="1"/>
  <c r="L104" i="1" s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L83" i="1"/>
  <c r="L84" i="1" s="1"/>
  <c r="J83" i="1"/>
  <c r="I83" i="1"/>
  <c r="H83" i="1"/>
  <c r="G83" i="1"/>
  <c r="F83" i="1"/>
  <c r="B74" i="1"/>
  <c r="A74" i="1"/>
  <c r="J73" i="1"/>
  <c r="I73" i="1"/>
  <c r="H73" i="1"/>
  <c r="G73" i="1"/>
  <c r="F73" i="1"/>
  <c r="B65" i="1"/>
  <c r="A65" i="1"/>
  <c r="L64" i="1"/>
  <c r="L65" i="1" s="1"/>
  <c r="J64" i="1"/>
  <c r="I64" i="1"/>
  <c r="H64" i="1"/>
  <c r="G64" i="1"/>
  <c r="F64" i="1"/>
  <c r="B55" i="1"/>
  <c r="A55" i="1"/>
  <c r="J54" i="1"/>
  <c r="I54" i="1"/>
  <c r="H54" i="1"/>
  <c r="G54" i="1"/>
  <c r="F54" i="1"/>
  <c r="B46" i="1"/>
  <c r="A46" i="1"/>
  <c r="L45" i="1"/>
  <c r="L46" i="1" s="1"/>
  <c r="J45" i="1"/>
  <c r="I45" i="1"/>
  <c r="H45" i="1"/>
  <c r="G45" i="1"/>
  <c r="F45" i="1"/>
  <c r="B36" i="1"/>
  <c r="A36" i="1"/>
  <c r="J35" i="1"/>
  <c r="J46" i="1" s="1"/>
  <c r="I35" i="1"/>
  <c r="H35" i="1"/>
  <c r="G35" i="1"/>
  <c r="F35" i="1"/>
  <c r="B26" i="1"/>
  <c r="A26" i="1"/>
  <c r="L25" i="1"/>
  <c r="L26" i="1" s="1"/>
  <c r="J25" i="1"/>
  <c r="I25" i="1"/>
  <c r="H25" i="1"/>
  <c r="G25" i="1"/>
  <c r="F25" i="1"/>
  <c r="B16" i="1"/>
  <c r="A16" i="1"/>
  <c r="J15" i="1"/>
  <c r="I15" i="1"/>
  <c r="I26" i="1" s="1"/>
  <c r="H15" i="1"/>
  <c r="G15" i="1"/>
  <c r="F15" i="1"/>
  <c r="F65" i="1" l="1"/>
  <c r="G84" i="1"/>
  <c r="H104" i="1"/>
  <c r="J26" i="1"/>
  <c r="G65" i="1"/>
  <c r="I104" i="1"/>
  <c r="F26" i="1"/>
  <c r="G46" i="1"/>
  <c r="H65" i="1"/>
  <c r="I84" i="1"/>
  <c r="J104" i="1"/>
  <c r="G26" i="1"/>
  <c r="H46" i="1"/>
  <c r="I65" i="1"/>
  <c r="J84" i="1"/>
  <c r="H26" i="1"/>
  <c r="J65" i="1"/>
  <c r="F84" i="1"/>
  <c r="G104" i="1"/>
  <c r="F104" i="1"/>
  <c r="H84" i="1"/>
  <c r="I46" i="1"/>
  <c r="G196" i="1"/>
  <c r="I123" i="1"/>
  <c r="J196" i="1"/>
  <c r="I178" i="1"/>
  <c r="J141" i="1"/>
  <c r="F178" i="1"/>
  <c r="H158" i="1"/>
  <c r="F123" i="1"/>
  <c r="G141" i="1"/>
  <c r="I158" i="1"/>
  <c r="J178" i="1"/>
  <c r="G123" i="1"/>
  <c r="H141" i="1"/>
  <c r="J197" i="1"/>
  <c r="J123" i="1"/>
  <c r="F196" i="1"/>
  <c r="L197" i="1"/>
  <c r="F158" i="1"/>
  <c r="G178" i="1"/>
  <c r="H196" i="1"/>
  <c r="F141" i="1"/>
  <c r="G158" i="1"/>
  <c r="H178" i="1"/>
  <c r="I196" i="1"/>
  <c r="F46" i="1"/>
  <c r="H123" i="1"/>
  <c r="I141" i="1"/>
  <c r="J158" i="1"/>
  <c r="F197" i="1" l="1"/>
  <c r="G197" i="1"/>
  <c r="I197" i="1"/>
  <c r="H197" i="1"/>
</calcChain>
</file>

<file path=xl/sharedStrings.xml><?xml version="1.0" encoding="utf-8"?>
<sst xmlns="http://schemas.openxmlformats.org/spreadsheetml/2006/main" count="235" uniqueCount="67">
  <si>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</si>
  <si>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</si>
  <si>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</si>
  <si>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</si>
  <si>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</si>
  <si>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</si>
  <si>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</si>
  <si>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</si>
  <si>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</si>
  <si>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</si>
  <si>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</si>
  <si>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</si>
  <si>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</si>
  <si>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</si>
  <si>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</si>
  <si>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</si>
  <si>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</si>
  <si>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</si>
  <si>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</si>
  <si>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</si>
  <si>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</si>
  <si>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</si>
  <si>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</si>
  <si>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</si>
  <si>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</si>
  <si>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</si>
  <si>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</si>
  <si>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</si>
  <si>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</si>
  <si>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</si>
  <si>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</si>
  <si>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</si>
  <si>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</si>
  <si>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</si>
  <si>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</si>
  <si>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</si>
  <si>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</si>
  <si>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</si>
  <si>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</si>
  <si>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("Дружба", манная, кукурузная, рисовая)</t>
  </si>
  <si>
    <t>Чай с сахаром</t>
  </si>
  <si>
    <t>Бутерброд с маслом и сыром</t>
  </si>
  <si>
    <t>Хлеб пшеничный йодированный</t>
  </si>
  <si>
    <t>Директор школы</t>
  </si>
  <si>
    <t>Котлеты (биточки, шницели) с соусом</t>
  </si>
  <si>
    <t>Картофельное пюре</t>
  </si>
  <si>
    <t>Компот из смеси сухофруктов</t>
  </si>
  <si>
    <t>Плов из мяса</t>
  </si>
  <si>
    <t>Салат овощной</t>
  </si>
  <si>
    <t>Кисель из концентрата на плодовых или ягодных экстрактах</t>
  </si>
  <si>
    <t>хол.блюдо</t>
  </si>
  <si>
    <t>Печень по-строгановски</t>
  </si>
  <si>
    <t>54-18м</t>
  </si>
  <si>
    <t>Жаркое по-домашнему</t>
  </si>
  <si>
    <t>Сосиска отварная</t>
  </si>
  <si>
    <t>Бутерброд с повидлом (джемом)</t>
  </si>
  <si>
    <t>Рыба тушенная в соусе с овощами</t>
  </si>
  <si>
    <t>Тефтеля мясная паровая с овощами в соусе</t>
  </si>
  <si>
    <t>Рис отварной</t>
  </si>
  <si>
    <t>Гуляш мясной</t>
  </si>
  <si>
    <t>Каша рассыпчатая (гречневая, пшенная, перловая)</t>
  </si>
  <si>
    <t>Кофейный напиток</t>
  </si>
  <si>
    <t>Макароны отварные с маслом</t>
  </si>
  <si>
    <t>Макаронные изделия отварные с сыром и маслом</t>
  </si>
  <si>
    <t>хол блюдо</t>
  </si>
  <si>
    <t>Лемке Н.Б.</t>
  </si>
  <si>
    <t>МБОУ "ПРИГОРОДНАЯ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</si>
</sst>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9" fontId="0" fillId="4" borderId="2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P178" sqref="P1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66</v>
      </c>
      <c r="D1" s="66"/>
      <c r="E1" s="66"/>
      <c r="F1" s="12" t="s">
        <v>16</v>
      </c>
      <c r="G1" s="2" t="s">
        <v>17</v>
      </c>
      <c r="H1" s="67" t="s">
        <v>43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65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205</v>
      </c>
      <c r="G6" s="56">
        <v>10.44</v>
      </c>
      <c r="H6" s="56">
        <v>11.11</v>
      </c>
      <c r="I6" s="56">
        <v>41.3</v>
      </c>
      <c r="J6" s="56">
        <v>307</v>
      </c>
      <c r="K6" s="51">
        <v>177</v>
      </c>
      <c r="L6" s="39"/>
    </row>
    <row r="7" spans="1:12" ht="15" x14ac:dyDescent="0.25">
      <c r="A7" s="23"/>
      <c r="B7" s="15"/>
      <c r="C7" s="11"/>
      <c r="D7" s="6"/>
      <c r="E7" s="52"/>
      <c r="F7" s="57"/>
      <c r="G7" s="58"/>
      <c r="H7" s="58"/>
      <c r="I7" s="58"/>
      <c r="J7" s="58"/>
      <c r="K7" s="54"/>
      <c r="L7" s="41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9">
        <v>200</v>
      </c>
      <c r="G8" s="56">
        <v>0.2</v>
      </c>
      <c r="H8" s="56">
        <v>0</v>
      </c>
      <c r="I8" s="56">
        <v>14</v>
      </c>
      <c r="J8" s="56">
        <v>28</v>
      </c>
      <c r="K8" s="54">
        <v>943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59">
        <v>55</v>
      </c>
      <c r="G9" s="56">
        <v>3.66</v>
      </c>
      <c r="H9" s="56">
        <v>11.84</v>
      </c>
      <c r="I9" s="56">
        <v>16.86</v>
      </c>
      <c r="J9" s="56">
        <v>120.2</v>
      </c>
      <c r="K9" s="54">
        <v>3</v>
      </c>
      <c r="L9" s="41"/>
    </row>
    <row r="10" spans="1:12" ht="15" x14ac:dyDescent="0.25">
      <c r="A10" s="23"/>
      <c r="B10" s="15"/>
      <c r="C10" s="11"/>
      <c r="D10" s="7" t="s">
        <v>23</v>
      </c>
      <c r="E10" s="52" t="s">
        <v>42</v>
      </c>
      <c r="F10" s="53">
        <v>40</v>
      </c>
      <c r="G10" s="53">
        <v>2.46</v>
      </c>
      <c r="H10" s="53">
        <v>0.86</v>
      </c>
      <c r="I10" s="53">
        <v>17.440000000000001</v>
      </c>
      <c r="J10" s="53">
        <v>85.78</v>
      </c>
      <c r="K10" s="54">
        <v>147</v>
      </c>
      <c r="L10" s="41"/>
    </row>
    <row r="11" spans="1:12" ht="15" x14ac:dyDescent="0.25">
      <c r="A11" s="23"/>
      <c r="B11" s="15"/>
      <c r="C11" s="11"/>
      <c r="D11" s="7"/>
      <c r="E11" s="52"/>
      <c r="F11" s="53"/>
      <c r="G11" s="53"/>
      <c r="H11" s="53"/>
      <c r="I11" s="53"/>
      <c r="J11" s="53"/>
      <c r="K11" s="54"/>
      <c r="L11" s="41"/>
    </row>
    <row r="12" spans="1:12" ht="15" x14ac:dyDescent="0.25">
      <c r="A12" s="23"/>
      <c r="B12" s="15"/>
      <c r="C12" s="11"/>
      <c r="D12" s="6"/>
      <c r="E12" s="52"/>
      <c r="F12" s="53"/>
      <c r="G12" s="53"/>
      <c r="H12" s="53"/>
      <c r="I12" s="53"/>
      <c r="J12" s="53"/>
      <c r="K12" s="54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16.759999999999998</v>
      </c>
      <c r="H15" s="19">
        <f t="shared" si="0"/>
        <v>23.81</v>
      </c>
      <c r="I15" s="19">
        <f t="shared" si="0"/>
        <v>89.6</v>
      </c>
      <c r="J15" s="19">
        <f t="shared" si="0"/>
        <v>540.98</v>
      </c>
      <c r="K15" s="25"/>
      <c r="L15" s="19">
        <v>74.36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F15+F25</f>
        <v>500</v>
      </c>
      <c r="G26" s="32">
        <f t="shared" ref="G26:J26" si="3">G15+G25</f>
        <v>16.759999999999998</v>
      </c>
      <c r="H26" s="32">
        <f t="shared" si="3"/>
        <v>23.81</v>
      </c>
      <c r="I26" s="32">
        <f t="shared" si="3"/>
        <v>89.6</v>
      </c>
      <c r="J26" s="32">
        <f t="shared" si="3"/>
        <v>540.98</v>
      </c>
      <c r="K26" s="32"/>
      <c r="L26" s="32">
        <f t="shared" ref="L26" si="4">L15+L25</f>
        <v>74.36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44</v>
      </c>
      <c r="F27" s="50">
        <v>110</v>
      </c>
      <c r="G27" s="60">
        <v>19.8</v>
      </c>
      <c r="H27" s="60">
        <v>20.79</v>
      </c>
      <c r="I27" s="60">
        <v>17.07</v>
      </c>
      <c r="J27" s="60">
        <v>226.12</v>
      </c>
      <c r="K27" s="51">
        <v>608.11900000000003</v>
      </c>
      <c r="L27" s="39"/>
    </row>
    <row r="28" spans="1:12" ht="15" x14ac:dyDescent="0.25">
      <c r="A28" s="14"/>
      <c r="B28" s="15"/>
      <c r="C28" s="11"/>
      <c r="D28" s="6" t="s">
        <v>21</v>
      </c>
      <c r="E28" s="52" t="s">
        <v>45</v>
      </c>
      <c r="F28" s="53">
        <v>160</v>
      </c>
      <c r="G28" s="61">
        <v>7.96</v>
      </c>
      <c r="H28" s="61">
        <v>5.98</v>
      </c>
      <c r="I28" s="61">
        <v>38.229999999999997</v>
      </c>
      <c r="J28" s="61">
        <v>209</v>
      </c>
      <c r="K28" s="54">
        <v>679</v>
      </c>
      <c r="L28" s="41"/>
    </row>
    <row r="29" spans="1:12" ht="15" x14ac:dyDescent="0.25">
      <c r="A29" s="14"/>
      <c r="B29" s="15"/>
      <c r="C29" s="11"/>
      <c r="D29" s="7" t="s">
        <v>22</v>
      </c>
      <c r="E29" s="52" t="s">
        <v>46</v>
      </c>
      <c r="F29" s="53">
        <v>180</v>
      </c>
      <c r="G29" s="61">
        <v>0.04</v>
      </c>
      <c r="H29" s="61">
        <v>0</v>
      </c>
      <c r="I29" s="61">
        <v>22.28</v>
      </c>
      <c r="J29" s="61">
        <v>54</v>
      </c>
      <c r="K29" s="54">
        <v>868</v>
      </c>
      <c r="L29" s="41"/>
    </row>
    <row r="30" spans="1:12" ht="15" x14ac:dyDescent="0.25">
      <c r="A30" s="14"/>
      <c r="B30" s="15"/>
      <c r="C30" s="11"/>
      <c r="D30" s="7" t="s">
        <v>23</v>
      </c>
      <c r="E30" s="52" t="s">
        <v>42</v>
      </c>
      <c r="F30" s="53">
        <v>50</v>
      </c>
      <c r="G30" s="61">
        <v>3.08</v>
      </c>
      <c r="H30" s="61">
        <v>1.08</v>
      </c>
      <c r="I30" s="61">
        <v>20.94</v>
      </c>
      <c r="J30" s="61">
        <v>107.22</v>
      </c>
      <c r="K30" s="54">
        <v>147</v>
      </c>
      <c r="L30" s="41"/>
    </row>
    <row r="31" spans="1:12" ht="15" x14ac:dyDescent="0.25">
      <c r="A31" s="14"/>
      <c r="B31" s="15"/>
      <c r="C31" s="11"/>
      <c r="D31" s="7" t="s">
        <v>24</v>
      </c>
      <c r="E31" s="52"/>
      <c r="F31" s="53"/>
      <c r="G31" s="53"/>
      <c r="H31" s="53"/>
      <c r="I31" s="53"/>
      <c r="J31" s="53"/>
      <c r="K31" s="54"/>
      <c r="L31" s="41"/>
    </row>
    <row r="32" spans="1:12" ht="15" x14ac:dyDescent="0.25">
      <c r="A32" s="14"/>
      <c r="B32" s="15"/>
      <c r="C32" s="11"/>
      <c r="D32" s="6"/>
      <c r="E32" s="52"/>
      <c r="F32" s="53"/>
      <c r="G32" s="53"/>
      <c r="H32" s="53"/>
      <c r="I32" s="53"/>
      <c r="J32" s="53"/>
      <c r="K32" s="54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30.880000000000003</v>
      </c>
      <c r="H35" s="19">
        <f>SUM(H27:H34)</f>
        <v>27.85</v>
      </c>
      <c r="I35" s="19">
        <f>SUM(I27:I34)</f>
        <v>98.52</v>
      </c>
      <c r="J35" s="19">
        <f>SUM(J27:J34)</f>
        <v>596.34</v>
      </c>
      <c r="K35" s="25"/>
      <c r="L35" s="19">
        <v>74.36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30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31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3" t="s">
        <v>4</v>
      </c>
      <c r="D46" s="64"/>
      <c r="E46" s="31"/>
      <c r="F46" s="32">
        <f>F35+F45</f>
        <v>500</v>
      </c>
      <c r="G46" s="32">
        <f t="shared" ref="G46" si="9">G35+G45</f>
        <v>30.880000000000003</v>
      </c>
      <c r="H46" s="32">
        <f t="shared" ref="H46" si="10">H35+H45</f>
        <v>27.85</v>
      </c>
      <c r="I46" s="32">
        <f t="shared" ref="I46" si="11">I35+I45</f>
        <v>98.52</v>
      </c>
      <c r="J46" s="32">
        <f t="shared" ref="J46:L46" si="12">J35+J45</f>
        <v>596.34</v>
      </c>
      <c r="K46" s="32">
        <v>6.02</v>
      </c>
      <c r="L46" s="32">
        <f t="shared" si="12"/>
        <v>74.36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9" t="s">
        <v>47</v>
      </c>
      <c r="F47" s="50">
        <v>200</v>
      </c>
      <c r="G47" s="50">
        <v>25.67</v>
      </c>
      <c r="H47" s="50">
        <v>35.83</v>
      </c>
      <c r="I47" s="50">
        <v>40</v>
      </c>
      <c r="J47" s="50">
        <v>287.5</v>
      </c>
      <c r="K47" s="51">
        <v>304</v>
      </c>
      <c r="L47" s="39"/>
    </row>
    <row r="48" spans="1:12" ht="25.5" x14ac:dyDescent="0.25">
      <c r="A48" s="23"/>
      <c r="B48" s="15"/>
      <c r="C48" s="11"/>
      <c r="D48" s="7" t="s">
        <v>22</v>
      </c>
      <c r="E48" s="52" t="s">
        <v>49</v>
      </c>
      <c r="F48" s="53">
        <v>200</v>
      </c>
      <c r="G48" s="53">
        <v>0</v>
      </c>
      <c r="H48" s="53">
        <v>0</v>
      </c>
      <c r="I48" s="53">
        <v>11.14</v>
      </c>
      <c r="J48" s="53">
        <v>49.6</v>
      </c>
      <c r="K48" s="54">
        <v>332</v>
      </c>
      <c r="L48" s="41"/>
    </row>
    <row r="49" spans="1:12" ht="15" x14ac:dyDescent="0.25">
      <c r="A49" s="23"/>
      <c r="B49" s="15"/>
      <c r="C49" s="11"/>
      <c r="D49" s="7" t="s">
        <v>23</v>
      </c>
      <c r="E49" s="52" t="s">
        <v>42</v>
      </c>
      <c r="F49" s="53">
        <v>50</v>
      </c>
      <c r="G49" s="53">
        <v>3.08</v>
      </c>
      <c r="H49" s="53">
        <v>1.08</v>
      </c>
      <c r="I49" s="53">
        <v>20.94</v>
      </c>
      <c r="J49" s="53">
        <v>107.22</v>
      </c>
      <c r="K49" s="54">
        <v>147</v>
      </c>
      <c r="L49" s="41"/>
    </row>
    <row r="50" spans="1:12" ht="15" x14ac:dyDescent="0.25">
      <c r="A50" s="23"/>
      <c r="B50" s="15"/>
      <c r="C50" s="11"/>
      <c r="D50" s="7" t="s">
        <v>24</v>
      </c>
      <c r="E50" s="52"/>
      <c r="F50" s="53"/>
      <c r="G50" s="53"/>
      <c r="H50" s="53"/>
      <c r="I50" s="53"/>
      <c r="J50" s="53"/>
      <c r="K50" s="54"/>
      <c r="L50" s="41"/>
    </row>
    <row r="51" spans="1:12" ht="15" x14ac:dyDescent="0.25">
      <c r="A51" s="23"/>
      <c r="B51" s="15"/>
      <c r="C51" s="11"/>
      <c r="D51" s="6" t="s">
        <v>50</v>
      </c>
      <c r="E51" s="40" t="s">
        <v>48</v>
      </c>
      <c r="F51" s="41">
        <v>50</v>
      </c>
      <c r="G51" s="41">
        <v>1.04</v>
      </c>
      <c r="H51" s="41">
        <v>4.3600000000000003</v>
      </c>
      <c r="I51" s="41">
        <v>3.01</v>
      </c>
      <c r="J51" s="41">
        <v>67.599999999999994</v>
      </c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SUM(F47:F53)</f>
        <v>500</v>
      </c>
      <c r="G54" s="19">
        <f>SUM(G47:G53)</f>
        <v>29.79</v>
      </c>
      <c r="H54" s="19">
        <f>SUM(H47:H53)</f>
        <v>41.269999999999996</v>
      </c>
      <c r="I54" s="19">
        <f>SUM(I47:I53)</f>
        <v>75.09</v>
      </c>
      <c r="J54" s="19">
        <f>SUM(J47:J53)</f>
        <v>511.92000000000007</v>
      </c>
      <c r="K54" s="25"/>
      <c r="L54" s="19">
        <v>74.36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27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28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29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30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31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32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3">SUM(G55:G63)</f>
        <v>0</v>
      </c>
      <c r="H64" s="19">
        <f t="shared" ref="H64" si="14">SUM(H55:H63)</f>
        <v>0</v>
      </c>
      <c r="I64" s="19">
        <f t="shared" ref="I64" si="15">SUM(I55:I63)</f>
        <v>0</v>
      </c>
      <c r="J64" s="19">
        <f t="shared" ref="J64:L64" si="16">SUM(J55:J63)</f>
        <v>0</v>
      </c>
      <c r="K64" s="25"/>
      <c r="L64" s="19">
        <f t="shared" si="16"/>
        <v>0</v>
      </c>
    </row>
    <row r="65" spans="1:12" ht="15.75" customHeight="1" x14ac:dyDescent="0.2">
      <c r="A65" s="29">
        <f>A47</f>
        <v>1</v>
      </c>
      <c r="B65" s="30">
        <f>B47</f>
        <v>3</v>
      </c>
      <c r="C65" s="63" t="s">
        <v>4</v>
      </c>
      <c r="D65" s="64"/>
      <c r="E65" s="31"/>
      <c r="F65" s="32">
        <f>F54+F64</f>
        <v>500</v>
      </c>
      <c r="G65" s="32">
        <f t="shared" ref="G65" si="17">G54+G64</f>
        <v>29.79</v>
      </c>
      <c r="H65" s="32">
        <f t="shared" ref="H65" si="18">H54+H64</f>
        <v>41.269999999999996</v>
      </c>
      <c r="I65" s="32">
        <f t="shared" ref="I65" si="19">I54+I64</f>
        <v>75.09</v>
      </c>
      <c r="J65" s="32">
        <f t="shared" ref="J65:L65" si="20">J54+J64</f>
        <v>511.92000000000007</v>
      </c>
      <c r="K65" s="32"/>
      <c r="L65" s="32">
        <f t="shared" si="20"/>
        <v>74.36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49" t="s">
        <v>51</v>
      </c>
      <c r="F66" s="50">
        <v>90</v>
      </c>
      <c r="G66" s="50">
        <v>7.02</v>
      </c>
      <c r="H66" s="50">
        <v>13.5</v>
      </c>
      <c r="I66" s="50">
        <v>14.31</v>
      </c>
      <c r="J66" s="50">
        <v>151.19999999999999</v>
      </c>
      <c r="K66" s="51" t="s">
        <v>52</v>
      </c>
      <c r="L66" s="39"/>
    </row>
    <row r="67" spans="1:12" ht="15" x14ac:dyDescent="0.25">
      <c r="A67" s="23"/>
      <c r="B67" s="15"/>
      <c r="C67" s="11"/>
      <c r="D67" s="6" t="s">
        <v>21</v>
      </c>
      <c r="E67" s="52" t="s">
        <v>45</v>
      </c>
      <c r="F67" s="53">
        <v>160</v>
      </c>
      <c r="G67" s="53">
        <v>13.16</v>
      </c>
      <c r="H67" s="53">
        <v>14.03</v>
      </c>
      <c r="I67" s="53">
        <v>86.9</v>
      </c>
      <c r="J67" s="53">
        <v>209</v>
      </c>
      <c r="K67" s="54">
        <v>679</v>
      </c>
      <c r="L67" s="41"/>
    </row>
    <row r="68" spans="1:12" ht="15" x14ac:dyDescent="0.25">
      <c r="A68" s="23"/>
      <c r="B68" s="15"/>
      <c r="C68" s="11"/>
      <c r="D68" s="7" t="s">
        <v>22</v>
      </c>
      <c r="E68" s="52" t="s">
        <v>40</v>
      </c>
      <c r="F68" s="53">
        <v>200</v>
      </c>
      <c r="G68" s="53">
        <v>0.2</v>
      </c>
      <c r="H68" s="53">
        <v>0</v>
      </c>
      <c r="I68" s="53">
        <v>14</v>
      </c>
      <c r="J68" s="53">
        <v>28</v>
      </c>
      <c r="K68" s="54">
        <v>868</v>
      </c>
      <c r="L68" s="41"/>
    </row>
    <row r="69" spans="1:12" ht="15" x14ac:dyDescent="0.25">
      <c r="A69" s="23"/>
      <c r="B69" s="15"/>
      <c r="C69" s="11"/>
      <c r="D69" s="7" t="s">
        <v>23</v>
      </c>
      <c r="E69" s="52" t="s">
        <v>42</v>
      </c>
      <c r="F69" s="53">
        <v>50</v>
      </c>
      <c r="G69" s="53">
        <v>3.08</v>
      </c>
      <c r="H69" s="53">
        <v>1.08</v>
      </c>
      <c r="I69" s="53">
        <v>20.94</v>
      </c>
      <c r="J69" s="53">
        <v>107.22</v>
      </c>
      <c r="K69" s="54">
        <v>147</v>
      </c>
      <c r="L69" s="41"/>
    </row>
    <row r="70" spans="1:12" ht="15" x14ac:dyDescent="0.25">
      <c r="A70" s="23"/>
      <c r="B70" s="15"/>
      <c r="C70" s="11"/>
      <c r="D70" s="7" t="s">
        <v>24</v>
      </c>
      <c r="E70" s="52"/>
      <c r="F70" s="53"/>
      <c r="G70" s="53"/>
      <c r="H70" s="53"/>
      <c r="I70" s="53"/>
      <c r="J70" s="53"/>
      <c r="K70" s="54"/>
      <c r="L70" s="41"/>
    </row>
    <row r="71" spans="1:12" ht="15" x14ac:dyDescent="0.25">
      <c r="A71" s="23"/>
      <c r="B71" s="15"/>
      <c r="C71" s="11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500</v>
      </c>
      <c r="G73" s="19">
        <f>SUM(G66:G72)</f>
        <v>23.46</v>
      </c>
      <c r="H73" s="19">
        <f>SUM(H66:H72)</f>
        <v>28.61</v>
      </c>
      <c r="I73" s="19">
        <f>SUM(I66:I72)</f>
        <v>136.15</v>
      </c>
      <c r="J73" s="19">
        <f>SUM(J66:J72)</f>
        <v>495.41999999999996</v>
      </c>
      <c r="K73" s="25"/>
      <c r="L73" s="19">
        <v>74.36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1">SUM(G74:G82)</f>
        <v>0</v>
      </c>
      <c r="H83" s="19">
        <f t="shared" ref="H83" si="22">SUM(H74:H82)</f>
        <v>0</v>
      </c>
      <c r="I83" s="19">
        <f t="shared" ref="I83" si="23">SUM(I74:I82)</f>
        <v>0</v>
      </c>
      <c r="J83" s="19">
        <f t="shared" ref="J83:L83" si="24">SUM(J74:J82)</f>
        <v>0</v>
      </c>
      <c r="K83" s="25"/>
      <c r="L83" s="19">
        <f t="shared" si="24"/>
        <v>0</v>
      </c>
    </row>
    <row r="84" spans="1:12" ht="15.75" customHeight="1" x14ac:dyDescent="0.2">
      <c r="A84" s="29">
        <f>A66</f>
        <v>1</v>
      </c>
      <c r="B84" s="30">
        <f>B66</f>
        <v>4</v>
      </c>
      <c r="C84" s="63" t="s">
        <v>4</v>
      </c>
      <c r="D84" s="64"/>
      <c r="E84" s="31"/>
      <c r="F84" s="32">
        <f>F73+F83</f>
        <v>500</v>
      </c>
      <c r="G84" s="32">
        <f t="shared" ref="G84" si="25">G73+G83</f>
        <v>23.46</v>
      </c>
      <c r="H84" s="32">
        <f t="shared" ref="H84" si="26">H73+H83</f>
        <v>28.61</v>
      </c>
      <c r="I84" s="32">
        <f t="shared" ref="I84" si="27">I73+I83</f>
        <v>136.15</v>
      </c>
      <c r="J84" s="32">
        <f t="shared" ref="J84:L84" si="28">J73+J83</f>
        <v>495.41999999999996</v>
      </c>
      <c r="K84" s="32"/>
      <c r="L84" s="32">
        <f t="shared" si="28"/>
        <v>74.36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49" t="s">
        <v>63</v>
      </c>
      <c r="F85" s="50">
        <v>180</v>
      </c>
      <c r="G85" s="50">
        <v>6.62</v>
      </c>
      <c r="H85" s="50">
        <v>5.42</v>
      </c>
      <c r="I85" s="50">
        <v>31.73</v>
      </c>
      <c r="J85" s="50">
        <v>202.14</v>
      </c>
      <c r="K85" s="51">
        <v>68</v>
      </c>
      <c r="L85" s="39"/>
    </row>
    <row r="86" spans="1:12" ht="15" x14ac:dyDescent="0.25">
      <c r="A86" s="23"/>
      <c r="B86" s="15"/>
      <c r="C86" s="11"/>
      <c r="D86" s="6" t="s">
        <v>50</v>
      </c>
      <c r="E86" s="52" t="s">
        <v>48</v>
      </c>
      <c r="F86" s="53">
        <v>60</v>
      </c>
      <c r="G86" s="53">
        <v>1.04</v>
      </c>
      <c r="H86" s="53">
        <v>4.3600000000000003</v>
      </c>
      <c r="I86" s="53">
        <v>3.01</v>
      </c>
      <c r="J86" s="53">
        <v>67.599999999999994</v>
      </c>
      <c r="K86" s="54">
        <v>472</v>
      </c>
      <c r="L86" s="41"/>
    </row>
    <row r="87" spans="1:12" ht="15" x14ac:dyDescent="0.25">
      <c r="A87" s="23"/>
      <c r="B87" s="15"/>
      <c r="C87" s="11"/>
      <c r="D87" s="7" t="s">
        <v>22</v>
      </c>
      <c r="E87" s="52" t="s">
        <v>61</v>
      </c>
      <c r="F87" s="53">
        <v>200</v>
      </c>
      <c r="G87" s="53">
        <v>1.4</v>
      </c>
      <c r="H87" s="53">
        <v>2</v>
      </c>
      <c r="I87" s="53">
        <v>22.4</v>
      </c>
      <c r="J87" s="53">
        <v>116</v>
      </c>
      <c r="K87" s="54">
        <v>868</v>
      </c>
      <c r="L87" s="41"/>
    </row>
    <row r="88" spans="1:12" ht="15" x14ac:dyDescent="0.25">
      <c r="A88" s="23"/>
      <c r="B88" s="15"/>
      <c r="C88" s="11"/>
      <c r="D88" s="7" t="s">
        <v>23</v>
      </c>
      <c r="E88" s="52" t="s">
        <v>42</v>
      </c>
      <c r="F88" s="53">
        <v>60</v>
      </c>
      <c r="G88" s="53">
        <v>3.08</v>
      </c>
      <c r="H88" s="53">
        <v>1.08</v>
      </c>
      <c r="I88" s="53">
        <v>20.94</v>
      </c>
      <c r="J88" s="53">
        <v>107.22</v>
      </c>
      <c r="K88" s="54">
        <v>147</v>
      </c>
      <c r="L88" s="41"/>
    </row>
    <row r="89" spans="1:12" ht="15" x14ac:dyDescent="0.25">
      <c r="A89" s="23"/>
      <c r="B89" s="15"/>
      <c r="C89" s="11"/>
      <c r="D89" s="7" t="s">
        <v>24</v>
      </c>
      <c r="E89" s="52"/>
      <c r="F89" s="53"/>
      <c r="G89" s="53"/>
      <c r="H89" s="53"/>
      <c r="I89" s="53"/>
      <c r="J89" s="53"/>
      <c r="K89" s="54"/>
      <c r="L89" s="41"/>
    </row>
    <row r="90" spans="1:12" ht="15" x14ac:dyDescent="0.25">
      <c r="A90" s="23"/>
      <c r="B90" s="15"/>
      <c r="C90" s="11"/>
      <c r="D90" s="6"/>
      <c r="E90" s="52"/>
      <c r="F90" s="53"/>
      <c r="G90" s="53"/>
      <c r="H90" s="53"/>
      <c r="I90" s="53"/>
      <c r="J90" s="53"/>
      <c r="K90" s="54"/>
      <c r="L90" s="41"/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500</v>
      </c>
      <c r="G93" s="19">
        <f t="shared" ref="G93" si="29">SUM(G85:G92)</f>
        <v>12.14</v>
      </c>
      <c r="H93" s="19">
        <f t="shared" ref="H93" si="30">SUM(H85:H92)</f>
        <v>12.860000000000001</v>
      </c>
      <c r="I93" s="19">
        <f t="shared" ref="I93" si="31">SUM(I85:I92)</f>
        <v>78.08</v>
      </c>
      <c r="J93" s="19">
        <f t="shared" ref="J93" si="32">SUM(J85:J92)</f>
        <v>492.96000000000004</v>
      </c>
      <c r="K93" s="25"/>
      <c r="L93" s="19">
        <v>74.36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3">SUM(G94:G102)</f>
        <v>0</v>
      </c>
      <c r="H103" s="19">
        <f t="shared" ref="H103" si="34">SUM(H94:H102)</f>
        <v>0</v>
      </c>
      <c r="I103" s="19">
        <f t="shared" ref="I103" si="35">SUM(I94:I102)</f>
        <v>0</v>
      </c>
      <c r="J103" s="19">
        <f t="shared" ref="J103:L103" si="36">SUM(J94:J102)</f>
        <v>0</v>
      </c>
      <c r="K103" s="25"/>
      <c r="L103" s="19">
        <f t="shared" si="36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63" t="s">
        <v>4</v>
      </c>
      <c r="D104" s="64"/>
      <c r="E104" s="31"/>
      <c r="F104" s="32">
        <f>F93+F103</f>
        <v>500</v>
      </c>
      <c r="G104" s="32">
        <f t="shared" ref="G104" si="37">G93+G103</f>
        <v>12.14</v>
      </c>
      <c r="H104" s="32">
        <f t="shared" ref="H104" si="38">H93+H103</f>
        <v>12.860000000000001</v>
      </c>
      <c r="I104" s="32">
        <f t="shared" ref="I104" si="39">I93+I103</f>
        <v>78.08</v>
      </c>
      <c r="J104" s="32">
        <f t="shared" ref="J104:L104" si="40">J93+J103</f>
        <v>492.96000000000004</v>
      </c>
      <c r="K104" s="32"/>
      <c r="L104" s="32">
        <f t="shared" si="40"/>
        <v>74.36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49" t="s">
        <v>54</v>
      </c>
      <c r="F105" s="50">
        <v>50</v>
      </c>
      <c r="G105" s="50">
        <v>5.2</v>
      </c>
      <c r="H105" s="50">
        <v>10</v>
      </c>
      <c r="I105" s="50">
        <v>10.6</v>
      </c>
      <c r="J105" s="50">
        <v>112</v>
      </c>
      <c r="K105" s="51">
        <v>536</v>
      </c>
      <c r="L105" s="39"/>
    </row>
    <row r="106" spans="1:12" ht="15" x14ac:dyDescent="0.25">
      <c r="A106" s="23"/>
      <c r="B106" s="15"/>
      <c r="C106" s="11"/>
      <c r="D106" s="6" t="s">
        <v>21</v>
      </c>
      <c r="E106" s="52" t="s">
        <v>62</v>
      </c>
      <c r="F106" s="53">
        <v>160</v>
      </c>
      <c r="G106" s="53">
        <v>5.88</v>
      </c>
      <c r="H106" s="53">
        <v>4.82</v>
      </c>
      <c r="I106" s="53">
        <v>28.2</v>
      </c>
      <c r="J106" s="53">
        <v>179.68</v>
      </c>
      <c r="K106" s="54">
        <v>694</v>
      </c>
      <c r="L106" s="41"/>
    </row>
    <row r="107" spans="1:12" ht="15" x14ac:dyDescent="0.25">
      <c r="A107" s="23"/>
      <c r="B107" s="15"/>
      <c r="C107" s="11"/>
      <c r="D107" s="7" t="s">
        <v>22</v>
      </c>
      <c r="E107" s="52" t="s">
        <v>40</v>
      </c>
      <c r="F107" s="53">
        <v>200</v>
      </c>
      <c r="G107" s="53">
        <v>0.2</v>
      </c>
      <c r="H107" s="53">
        <v>0</v>
      </c>
      <c r="I107" s="53">
        <v>14</v>
      </c>
      <c r="J107" s="53">
        <v>28</v>
      </c>
      <c r="K107" s="54">
        <v>943</v>
      </c>
      <c r="L107" s="41"/>
    </row>
    <row r="108" spans="1:12" ht="15" x14ac:dyDescent="0.25">
      <c r="A108" s="23"/>
      <c r="B108" s="15"/>
      <c r="C108" s="11"/>
      <c r="D108" s="7" t="s">
        <v>23</v>
      </c>
      <c r="E108" s="52" t="s">
        <v>42</v>
      </c>
      <c r="F108" s="53">
        <v>35</v>
      </c>
      <c r="G108" s="53">
        <v>1.85</v>
      </c>
      <c r="H108" s="53">
        <v>0.65</v>
      </c>
      <c r="I108" s="53">
        <v>12.56</v>
      </c>
      <c r="J108" s="53">
        <v>64.33</v>
      </c>
      <c r="K108" s="54">
        <v>147</v>
      </c>
      <c r="L108" s="41"/>
    </row>
    <row r="109" spans="1:12" ht="15" x14ac:dyDescent="0.25">
      <c r="A109" s="23"/>
      <c r="B109" s="15"/>
      <c r="C109" s="11"/>
      <c r="D109" s="6" t="s">
        <v>23</v>
      </c>
      <c r="E109" s="52" t="s">
        <v>55</v>
      </c>
      <c r="F109" s="53">
        <v>55</v>
      </c>
      <c r="G109" s="53">
        <v>3.33</v>
      </c>
      <c r="H109" s="53">
        <v>10.76</v>
      </c>
      <c r="I109" s="53">
        <v>15.33</v>
      </c>
      <c r="J109" s="53">
        <v>109.27</v>
      </c>
      <c r="K109" s="54">
        <v>3</v>
      </c>
      <c r="L109" s="41"/>
    </row>
    <row r="110" spans="1:12" ht="15" x14ac:dyDescent="0.25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SUM(F105:F111)</f>
        <v>500</v>
      </c>
      <c r="G112" s="19">
        <f>SUM(G105:G111)</f>
        <v>16.46</v>
      </c>
      <c r="H112" s="19">
        <f>SUM(H105:H111)</f>
        <v>26.23</v>
      </c>
      <c r="I112" s="19">
        <f>SUM(I105:I111)</f>
        <v>80.69</v>
      </c>
      <c r="J112" s="19">
        <f>SUM(J105:J111)</f>
        <v>493.28</v>
      </c>
      <c r="K112" s="25"/>
      <c r="L112" s="19">
        <v>74.36</v>
      </c>
    </row>
    <row r="113" spans="1:12" ht="15" x14ac:dyDescent="0.25">
      <c r="A113" s="26">
        <f>A105</f>
        <v>2</v>
      </c>
      <c r="B113" s="13"/>
      <c r="C113" s="10" t="s">
        <v>25</v>
      </c>
      <c r="D113" s="7" t="s">
        <v>26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27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28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29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30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31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32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41">SUM(G113:G121)</f>
        <v>0</v>
      </c>
      <c r="H122" s="19">
        <f t="shared" si="41"/>
        <v>0</v>
      </c>
      <c r="I122" s="19">
        <f t="shared" si="41"/>
        <v>0</v>
      </c>
      <c r="J122" s="19">
        <f t="shared" si="41"/>
        <v>0</v>
      </c>
      <c r="K122" s="25"/>
      <c r="L122" s="19">
        <f t="shared" ref="L122" si="42">SUM(L113:L121)</f>
        <v>0</v>
      </c>
    </row>
    <row r="123" spans="1:12" ht="15" x14ac:dyDescent="0.2">
      <c r="A123" s="29">
        <f>A105</f>
        <v>2</v>
      </c>
      <c r="B123" s="30">
        <f>B105</f>
        <v>1</v>
      </c>
      <c r="C123" s="63" t="s">
        <v>4</v>
      </c>
      <c r="D123" s="64"/>
      <c r="E123" s="31"/>
      <c r="F123" s="32">
        <f>F112+F122</f>
        <v>500</v>
      </c>
      <c r="G123" s="32">
        <f t="shared" ref="G123" si="43">G112+G122</f>
        <v>16.46</v>
      </c>
      <c r="H123" s="32">
        <f t="shared" ref="H123" si="44">H112+H122</f>
        <v>26.23</v>
      </c>
      <c r="I123" s="32">
        <f t="shared" ref="I123" si="45">I112+I122</f>
        <v>80.69</v>
      </c>
      <c r="J123" s="32">
        <f t="shared" ref="J123:L123" si="46">J112+J122</f>
        <v>493.28</v>
      </c>
      <c r="K123" s="32"/>
      <c r="L123" s="32">
        <f t="shared" si="46"/>
        <v>74.36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49" t="s">
        <v>56</v>
      </c>
      <c r="F124" s="50">
        <v>110</v>
      </c>
      <c r="G124" s="50">
        <v>60.06</v>
      </c>
      <c r="H124" s="50">
        <v>4.5599999999999996</v>
      </c>
      <c r="I124" s="50">
        <v>4.84</v>
      </c>
      <c r="J124" s="50">
        <v>162.44</v>
      </c>
      <c r="K124" s="51">
        <v>486</v>
      </c>
      <c r="L124" s="39"/>
    </row>
    <row r="125" spans="1:12" ht="15" x14ac:dyDescent="0.25">
      <c r="A125" s="14"/>
      <c r="B125" s="15"/>
      <c r="C125" s="11"/>
      <c r="D125" s="6" t="s">
        <v>21</v>
      </c>
      <c r="E125" s="52" t="s">
        <v>58</v>
      </c>
      <c r="F125" s="53">
        <v>150</v>
      </c>
      <c r="G125" s="53">
        <v>8.73</v>
      </c>
      <c r="H125" s="53">
        <v>14.61</v>
      </c>
      <c r="I125" s="53">
        <v>75</v>
      </c>
      <c r="J125" s="53">
        <v>209.7</v>
      </c>
      <c r="K125" s="54">
        <v>679</v>
      </c>
      <c r="L125" s="41"/>
    </row>
    <row r="126" spans="1:12" ht="15" x14ac:dyDescent="0.25">
      <c r="A126" s="14"/>
      <c r="B126" s="15"/>
      <c r="C126" s="11"/>
      <c r="D126" s="7" t="s">
        <v>22</v>
      </c>
      <c r="E126" s="52" t="s">
        <v>46</v>
      </c>
      <c r="F126" s="53">
        <v>200</v>
      </c>
      <c r="G126" s="53">
        <v>0.04</v>
      </c>
      <c r="H126" s="53">
        <v>0</v>
      </c>
      <c r="I126" s="53">
        <v>24.76</v>
      </c>
      <c r="J126" s="53">
        <v>60</v>
      </c>
      <c r="K126" s="54">
        <v>868</v>
      </c>
      <c r="L126" s="41"/>
    </row>
    <row r="127" spans="1:12" ht="15" x14ac:dyDescent="0.25">
      <c r="A127" s="14"/>
      <c r="B127" s="15"/>
      <c r="C127" s="11"/>
      <c r="D127" s="7" t="s">
        <v>23</v>
      </c>
      <c r="E127" s="52" t="s">
        <v>42</v>
      </c>
      <c r="F127" s="53">
        <v>40</v>
      </c>
      <c r="G127" s="53">
        <v>2.46</v>
      </c>
      <c r="H127" s="53">
        <v>0.86</v>
      </c>
      <c r="I127" s="53">
        <v>17.440000000000001</v>
      </c>
      <c r="J127" s="53">
        <v>85.78</v>
      </c>
      <c r="K127" s="54">
        <v>147</v>
      </c>
      <c r="L127" s="41"/>
    </row>
    <row r="128" spans="1:12" ht="15" x14ac:dyDescent="0.25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SUM(F124:F129)</f>
        <v>500</v>
      </c>
      <c r="G130" s="19">
        <f>SUM(G124:G129)</f>
        <v>71.290000000000006</v>
      </c>
      <c r="H130" s="19">
        <f>SUM(H124:H129)</f>
        <v>20.029999999999998</v>
      </c>
      <c r="I130" s="19">
        <f>SUM(I124:I129)</f>
        <v>122.04</v>
      </c>
      <c r="J130" s="19">
        <f>SUM(J124:J129)</f>
        <v>517.91999999999996</v>
      </c>
      <c r="K130" s="25"/>
      <c r="L130" s="19">
        <v>74.36</v>
      </c>
    </row>
    <row r="131" spans="1:12" ht="15" x14ac:dyDescent="0.25">
      <c r="A131" s="13">
        <f>A124</f>
        <v>2</v>
      </c>
      <c r="B131" s="13"/>
      <c r="C131" s="10" t="s">
        <v>25</v>
      </c>
      <c r="D131" s="7" t="s">
        <v>26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27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28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29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30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31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32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47">SUM(G131:G139)</f>
        <v>0</v>
      </c>
      <c r="H140" s="19">
        <f t="shared" si="47"/>
        <v>0</v>
      </c>
      <c r="I140" s="19">
        <f t="shared" si="47"/>
        <v>0</v>
      </c>
      <c r="J140" s="19">
        <f t="shared" si="47"/>
        <v>0</v>
      </c>
      <c r="K140" s="25"/>
      <c r="L140" s="19">
        <f t="shared" ref="L140" si="48">SUM(L131:L139)</f>
        <v>0</v>
      </c>
    </row>
    <row r="141" spans="1:12" ht="15" x14ac:dyDescent="0.2">
      <c r="A141" s="33">
        <f>A124</f>
        <v>2</v>
      </c>
      <c r="B141" s="33">
        <f>B124</f>
        <v>2</v>
      </c>
      <c r="C141" s="63" t="s">
        <v>4</v>
      </c>
      <c r="D141" s="64"/>
      <c r="E141" s="31"/>
      <c r="F141" s="32">
        <f>F130+F140</f>
        <v>500</v>
      </c>
      <c r="G141" s="32">
        <f t="shared" ref="G141" si="49">G130+G140</f>
        <v>71.290000000000006</v>
      </c>
      <c r="H141" s="32">
        <f t="shared" ref="H141" si="50">H130+H140</f>
        <v>20.029999999999998</v>
      </c>
      <c r="I141" s="32">
        <f t="shared" ref="I141" si="51">I130+I140</f>
        <v>122.04</v>
      </c>
      <c r="J141" s="32">
        <f t="shared" ref="J141:L141" si="52">J130+J140</f>
        <v>517.91999999999996</v>
      </c>
      <c r="K141" s="32"/>
      <c r="L141" s="32">
        <f t="shared" si="52"/>
        <v>74.36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49" t="s">
        <v>57</v>
      </c>
      <c r="F142" s="50">
        <v>110</v>
      </c>
      <c r="G142" s="50">
        <v>4.8899999999999997</v>
      </c>
      <c r="H142" s="50">
        <v>12.92</v>
      </c>
      <c r="I142" s="50">
        <v>16.600000000000001</v>
      </c>
      <c r="J142" s="50">
        <v>215.87</v>
      </c>
      <c r="K142" s="51">
        <v>608</v>
      </c>
      <c r="L142" s="39"/>
    </row>
    <row r="143" spans="1:12" ht="15" x14ac:dyDescent="0.25">
      <c r="A143" s="23"/>
      <c r="B143" s="15"/>
      <c r="C143" s="11"/>
      <c r="D143" s="6" t="s">
        <v>21</v>
      </c>
      <c r="E143" s="52" t="s">
        <v>45</v>
      </c>
      <c r="F143" s="53">
        <v>150</v>
      </c>
      <c r="G143" s="53">
        <v>3.06</v>
      </c>
      <c r="H143" s="53">
        <v>4.8</v>
      </c>
      <c r="I143" s="53">
        <v>20.45</v>
      </c>
      <c r="J143" s="53">
        <v>137.25</v>
      </c>
      <c r="K143" s="54">
        <v>679</v>
      </c>
      <c r="L143" s="41"/>
    </row>
    <row r="144" spans="1:12" ht="15" x14ac:dyDescent="0.25">
      <c r="A144" s="23"/>
      <c r="B144" s="15"/>
      <c r="C144" s="11"/>
      <c r="D144" s="7" t="s">
        <v>22</v>
      </c>
      <c r="E144" s="52" t="s">
        <v>40</v>
      </c>
      <c r="F144" s="53">
        <v>200</v>
      </c>
      <c r="G144" s="53">
        <v>0.2</v>
      </c>
      <c r="H144" s="53">
        <v>0</v>
      </c>
      <c r="I144" s="53">
        <v>14</v>
      </c>
      <c r="J144" s="53">
        <v>28</v>
      </c>
      <c r="K144" s="54">
        <v>943</v>
      </c>
      <c r="L144" s="41"/>
    </row>
    <row r="145" spans="1:12" ht="15.75" customHeight="1" x14ac:dyDescent="0.25">
      <c r="A145" s="23"/>
      <c r="B145" s="15"/>
      <c r="C145" s="11"/>
      <c r="D145" s="7" t="s">
        <v>23</v>
      </c>
      <c r="E145" s="52" t="s">
        <v>42</v>
      </c>
      <c r="F145" s="53">
        <v>40</v>
      </c>
      <c r="G145" s="53">
        <v>2.46</v>
      </c>
      <c r="H145" s="53">
        <v>0.86</v>
      </c>
      <c r="I145" s="53">
        <v>17.440000000000001</v>
      </c>
      <c r="J145" s="53">
        <v>85.78</v>
      </c>
      <c r="K145" s="54">
        <v>147</v>
      </c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SUM(F142:F146)</f>
        <v>500</v>
      </c>
      <c r="G147" s="19">
        <f>SUM(G142:G146)</f>
        <v>10.61</v>
      </c>
      <c r="H147" s="19">
        <f>SUM(H142:H146)</f>
        <v>18.579999999999998</v>
      </c>
      <c r="I147" s="19">
        <f>SUM(I142:I146)</f>
        <v>68.489999999999995</v>
      </c>
      <c r="J147" s="19">
        <f>SUM(J142:J146)</f>
        <v>466.9</v>
      </c>
      <c r="K147" s="25"/>
      <c r="L147" s="19">
        <v>74.36</v>
      </c>
    </row>
    <row r="148" spans="1:12" ht="15" x14ac:dyDescent="0.25">
      <c r="A148" s="26">
        <f>A142</f>
        <v>2</v>
      </c>
      <c r="B148" s="13">
        <v>0</v>
      </c>
      <c r="C148" s="10" t="s">
        <v>25</v>
      </c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32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53">SUM(G148:G156)</f>
        <v>0</v>
      </c>
      <c r="H157" s="19">
        <f t="shared" si="53"/>
        <v>0</v>
      </c>
      <c r="I157" s="19">
        <f t="shared" si="53"/>
        <v>0</v>
      </c>
      <c r="J157" s="19">
        <f t="shared" si="53"/>
        <v>0</v>
      </c>
      <c r="K157" s="25"/>
      <c r="L157" s="19">
        <f t="shared" ref="L157" si="54">SUM(L148:L156)</f>
        <v>0</v>
      </c>
    </row>
    <row r="158" spans="1:12" ht="15" x14ac:dyDescent="0.2">
      <c r="A158" s="29">
        <f>A142</f>
        <v>2</v>
      </c>
      <c r="B158" s="30">
        <f>B142</f>
        <v>3</v>
      </c>
      <c r="C158" s="63" t="s">
        <v>4</v>
      </c>
      <c r="D158" s="64"/>
      <c r="E158" s="31"/>
      <c r="F158" s="32">
        <f>F147+F157</f>
        <v>500</v>
      </c>
      <c r="G158" s="32">
        <f t="shared" ref="G158" si="55">G147+G157</f>
        <v>10.61</v>
      </c>
      <c r="H158" s="32">
        <f t="shared" ref="H158" si="56">H147+H157</f>
        <v>18.579999999999998</v>
      </c>
      <c r="I158" s="32">
        <f t="shared" ref="I158" si="57">I147+I157</f>
        <v>68.489999999999995</v>
      </c>
      <c r="J158" s="32">
        <f t="shared" ref="J158:L158" si="58">J147+J157</f>
        <v>466.9</v>
      </c>
      <c r="K158" s="32"/>
      <c r="L158" s="32">
        <f t="shared" si="58"/>
        <v>74.36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49" t="s">
        <v>59</v>
      </c>
      <c r="F159" s="50">
        <v>110</v>
      </c>
      <c r="G159" s="50">
        <v>16.010000000000002</v>
      </c>
      <c r="H159" s="50">
        <v>18.47</v>
      </c>
      <c r="I159" s="50">
        <v>3.17</v>
      </c>
      <c r="J159" s="50">
        <v>127.6</v>
      </c>
      <c r="K159" s="51">
        <v>246</v>
      </c>
      <c r="L159" s="39"/>
    </row>
    <row r="160" spans="1:12" ht="15" x14ac:dyDescent="0.25">
      <c r="A160" s="23"/>
      <c r="B160" s="15"/>
      <c r="C160" s="11"/>
      <c r="D160" s="6" t="s">
        <v>21</v>
      </c>
      <c r="E160" s="52" t="s">
        <v>60</v>
      </c>
      <c r="F160" s="53">
        <v>150</v>
      </c>
      <c r="G160" s="53">
        <v>7.46</v>
      </c>
      <c r="H160" s="53">
        <v>5.61</v>
      </c>
      <c r="I160" s="53">
        <v>35.840000000000003</v>
      </c>
      <c r="J160" s="53">
        <v>230.45</v>
      </c>
      <c r="K160" s="54">
        <v>679</v>
      </c>
      <c r="L160" s="41"/>
    </row>
    <row r="161" spans="1:12" ht="15" x14ac:dyDescent="0.25">
      <c r="A161" s="23"/>
      <c r="B161" s="15"/>
      <c r="C161" s="11"/>
      <c r="D161" s="7" t="s">
        <v>22</v>
      </c>
      <c r="E161" s="52" t="s">
        <v>46</v>
      </c>
      <c r="F161" s="53">
        <v>200</v>
      </c>
      <c r="G161" s="53">
        <v>0.04</v>
      </c>
      <c r="H161" s="53">
        <v>0</v>
      </c>
      <c r="I161" s="53">
        <v>24.76</v>
      </c>
      <c r="J161" s="53">
        <v>60</v>
      </c>
      <c r="K161" s="54">
        <v>868</v>
      </c>
      <c r="L161" s="41"/>
    </row>
    <row r="162" spans="1:12" ht="15" x14ac:dyDescent="0.25">
      <c r="A162" s="23"/>
      <c r="B162" s="15"/>
      <c r="C162" s="11"/>
      <c r="D162" s="7" t="s">
        <v>23</v>
      </c>
      <c r="E162" s="52" t="s">
        <v>42</v>
      </c>
      <c r="F162" s="53">
        <v>40</v>
      </c>
      <c r="G162" s="53">
        <v>2.46</v>
      </c>
      <c r="H162" s="53">
        <v>0.86</v>
      </c>
      <c r="I162" s="53">
        <v>17.440000000000001</v>
      </c>
      <c r="J162" s="53">
        <v>85.78</v>
      </c>
      <c r="K162" s="54">
        <v>147</v>
      </c>
      <c r="L162" s="41"/>
    </row>
    <row r="163" spans="1:12" ht="15" x14ac:dyDescent="0.25">
      <c r="A163" s="23"/>
      <c r="B163" s="15"/>
      <c r="C163" s="11"/>
      <c r="D163" s="7" t="s">
        <v>24</v>
      </c>
      <c r="E163" s="52"/>
      <c r="F163" s="53"/>
      <c r="G163" s="53"/>
      <c r="H163" s="53"/>
      <c r="I163" s="53"/>
      <c r="J163" s="53"/>
      <c r="K163" s="54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59">SUM(G159:G166)</f>
        <v>25.970000000000002</v>
      </c>
      <c r="H167" s="19">
        <f t="shared" si="59"/>
        <v>24.939999999999998</v>
      </c>
      <c r="I167" s="19">
        <f t="shared" si="59"/>
        <v>81.210000000000008</v>
      </c>
      <c r="J167" s="19">
        <f t="shared" si="59"/>
        <v>503.82999999999993</v>
      </c>
      <c r="K167" s="25"/>
      <c r="L167" s="19">
        <v>74.36</v>
      </c>
    </row>
    <row r="168" spans="1:12" ht="15" x14ac:dyDescent="0.25">
      <c r="A168" s="26">
        <f>A159</f>
        <v>2</v>
      </c>
      <c r="B168" s="13">
        <v>0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0">SUM(G168:G176)</f>
        <v>0</v>
      </c>
      <c r="H177" s="19">
        <f t="shared" si="60"/>
        <v>0</v>
      </c>
      <c r="I177" s="19">
        <f t="shared" si="60"/>
        <v>0</v>
      </c>
      <c r="J177" s="19">
        <f t="shared" si="60"/>
        <v>0</v>
      </c>
      <c r="K177" s="25"/>
      <c r="L177" s="19">
        <f t="shared" ref="L177" si="61">SUM(L168:L176)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63" t="s">
        <v>4</v>
      </c>
      <c r="D178" s="64"/>
      <c r="E178" s="31"/>
      <c r="F178" s="32">
        <f>F167+F177</f>
        <v>500</v>
      </c>
      <c r="G178" s="32">
        <f t="shared" ref="G178" si="62">G167+G177</f>
        <v>25.970000000000002</v>
      </c>
      <c r="H178" s="32">
        <f t="shared" ref="H178" si="63">H167+H177</f>
        <v>24.939999999999998</v>
      </c>
      <c r="I178" s="32">
        <f t="shared" ref="I178" si="64">I167+I177</f>
        <v>81.210000000000008</v>
      </c>
      <c r="J178" s="32">
        <f t="shared" ref="J178:L178" si="65">J167+J177</f>
        <v>503.82999999999993</v>
      </c>
      <c r="K178" s="32"/>
      <c r="L178" s="32">
        <f t="shared" si="65"/>
        <v>74.36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49" t="s">
        <v>53</v>
      </c>
      <c r="F179" s="50">
        <v>200</v>
      </c>
      <c r="G179" s="50">
        <v>15</v>
      </c>
      <c r="H179" s="50">
        <v>16.309999999999999</v>
      </c>
      <c r="I179" s="50">
        <v>20.6</v>
      </c>
      <c r="J179" s="50">
        <v>291</v>
      </c>
      <c r="K179" s="51">
        <v>536</v>
      </c>
      <c r="L179" s="39"/>
    </row>
    <row r="180" spans="1:12" ht="15" x14ac:dyDescent="0.25">
      <c r="A180" s="23"/>
      <c r="B180" s="15"/>
      <c r="C180" s="11"/>
      <c r="D180" s="7" t="s">
        <v>22</v>
      </c>
      <c r="E180" s="52" t="s">
        <v>46</v>
      </c>
      <c r="F180" s="53">
        <v>200</v>
      </c>
      <c r="G180" s="53">
        <v>0.04</v>
      </c>
      <c r="H180" s="53">
        <v>0</v>
      </c>
      <c r="I180" s="53">
        <v>24.7</v>
      </c>
      <c r="J180" s="53">
        <v>60</v>
      </c>
      <c r="K180" s="54">
        <v>951</v>
      </c>
      <c r="L180" s="41"/>
    </row>
    <row r="181" spans="1:12" ht="15" x14ac:dyDescent="0.25">
      <c r="A181" s="23"/>
      <c r="B181" s="15"/>
      <c r="C181" s="11"/>
      <c r="D181" s="7" t="s">
        <v>23</v>
      </c>
      <c r="E181" s="52" t="s">
        <v>42</v>
      </c>
      <c r="F181" s="53">
        <v>50</v>
      </c>
      <c r="G181" s="53">
        <v>3.08</v>
      </c>
      <c r="H181" s="53">
        <v>1.08</v>
      </c>
      <c r="I181" s="53">
        <v>20.94</v>
      </c>
      <c r="J181" s="53">
        <v>107.22</v>
      </c>
      <c r="K181" s="54">
        <v>147</v>
      </c>
      <c r="L181" s="41"/>
    </row>
    <row r="182" spans="1:12" ht="15" x14ac:dyDescent="0.25">
      <c r="A182" s="23"/>
      <c r="B182" s="15"/>
      <c r="C182" s="11"/>
      <c r="D182" s="6" t="s">
        <v>64</v>
      </c>
      <c r="E182" s="40" t="s">
        <v>48</v>
      </c>
      <c r="F182" s="41">
        <v>50</v>
      </c>
      <c r="G182" s="41">
        <v>1.04</v>
      </c>
      <c r="H182" s="41">
        <v>4.3600000000000003</v>
      </c>
      <c r="I182" s="41">
        <v>3.01</v>
      </c>
      <c r="J182" s="41">
        <v>67.599999999999994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SUM(F179:F184)</f>
        <v>500</v>
      </c>
      <c r="G185" s="19">
        <f>SUM(G179:G184)</f>
        <v>19.159999999999997</v>
      </c>
      <c r="H185" s="19">
        <f>SUM(H179:H184)</f>
        <v>21.75</v>
      </c>
      <c r="I185" s="19">
        <f>SUM(I179:I184)</f>
        <v>69.25</v>
      </c>
      <c r="J185" s="19">
        <f>SUM(J179:J184)</f>
        <v>525.82000000000005</v>
      </c>
      <c r="K185" s="25"/>
      <c r="L185" s="19">
        <v>74.36</v>
      </c>
    </row>
    <row r="186" spans="1:12" ht="15" x14ac:dyDescent="0.25">
      <c r="A186" s="26">
        <f>A179</f>
        <v>2</v>
      </c>
      <c r="B186" s="13">
        <v>0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66">SUM(G186:G194)</f>
        <v>0</v>
      </c>
      <c r="H195" s="19">
        <f t="shared" si="66"/>
        <v>0</v>
      </c>
      <c r="I195" s="19">
        <f t="shared" si="66"/>
        <v>0</v>
      </c>
      <c r="J195" s="19">
        <f t="shared" si="66"/>
        <v>0</v>
      </c>
      <c r="K195" s="25"/>
      <c r="L195" s="19">
        <f t="shared" ref="L195" si="67">SUM(L186:L194)</f>
        <v>0</v>
      </c>
    </row>
    <row r="196" spans="1:12" ht="15.75" thickBot="1" x14ac:dyDescent="0.25">
      <c r="A196" s="29">
        <f>A179</f>
        <v>2</v>
      </c>
      <c r="B196" s="30">
        <f>B179</f>
        <v>5</v>
      </c>
      <c r="C196" s="63" t="s">
        <v>4</v>
      </c>
      <c r="D196" s="64"/>
      <c r="E196" s="31"/>
      <c r="F196" s="32">
        <f>F185+F195</f>
        <v>500</v>
      </c>
      <c r="G196" s="32">
        <f t="shared" ref="G196" si="68">G185+G195</f>
        <v>19.159999999999997</v>
      </c>
      <c r="H196" s="32">
        <f t="shared" ref="H196" si="69">H185+H195</f>
        <v>21.75</v>
      </c>
      <c r="I196" s="32">
        <f t="shared" ref="I196" si="70">I185+I195</f>
        <v>69.25</v>
      </c>
      <c r="J196" s="32">
        <f t="shared" ref="J196:L196" si="71">J185+J195</f>
        <v>525.82000000000005</v>
      </c>
      <c r="K196" s="32"/>
      <c r="L196" s="32">
        <f t="shared" si="71"/>
        <v>74.36</v>
      </c>
    </row>
    <row r="197" spans="1:12" ht="13.5" thickBot="1" x14ac:dyDescent="0.25">
      <c r="A197" s="27"/>
      <c r="B197" s="28"/>
      <c r="C197" s="62" t="s">
        <v>5</v>
      </c>
      <c r="D197" s="62"/>
      <c r="E197" s="62"/>
      <c r="F197" s="34">
        <f>SUMIF($C:$C,"Итого за день:",F:F)/COUNTIFS($C:$C,"Итого за день:",F:F,"&gt;0")</f>
        <v>500</v>
      </c>
      <c r="G197" s="34">
        <f>SUMIF($C:$C,"Итого за день:",G:G)/COUNTIFS($C:$C,"Итого за день:",G:G,"&gt;0")</f>
        <v>25.652000000000005</v>
      </c>
      <c r="H197" s="34">
        <f>SUMIF($C:$C,"Итого за день:",H:H)/COUNTIFS($C:$C,"Итого за день:",H:H,"&gt;0")</f>
        <v>24.593</v>
      </c>
      <c r="I197" s="34">
        <f>SUMIF($C:$C,"Итого за день:",I:I)/COUNTIFS($C:$C,"Итого за день:",I:I,"&gt;0")</f>
        <v>89.912000000000006</v>
      </c>
      <c r="J197" s="34">
        <f>SUMIF($C:$C,"Итого за день:",J:J)/COUNTIFS($C:$C,"Итого за день:",J:J,"&gt;0")</f>
        <v>514.53700000000003</v>
      </c>
      <c r="K197" s="34"/>
      <c r="L197" s="34">
        <f>SUMIF($C:$C,"Итого за день:",L:L)/COUNTIFS($C:$C,"Итого за день:",L:L,"&gt;0")</f>
        <v>74.36</v>
      </c>
    </row>
  </sheetData>
  <mergeCells count="14">
    <mergeCell ref="C84:D84"/>
    <mergeCell ref="C104:D104"/>
    <mergeCell ref="C26:D26"/>
    <mergeCell ref="C1:E1"/>
    <mergeCell ref="H1:K1"/>
    <mergeCell ref="H2:K2"/>
    <mergeCell ref="C46:D46"/>
    <mergeCell ref="C65:D65"/>
    <mergeCell ref="C197:E197"/>
    <mergeCell ref="C196:D196"/>
    <mergeCell ref="C123:D123"/>
    <mergeCell ref="C141:D141"/>
    <mergeCell ref="C158:D158"/>
    <mergeCell ref="C178:D17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2025-01-14T03:38:01Z</cp:lastPrinted>
  <dcterms:created xsi:type="dcterms:W3CDTF">2022-05-16T14:23:56Z</dcterms:created>
  <dcterms:modified xsi:type="dcterms:W3CDTF">2025-02-14T00:52:40Z</dcterms:modified>
</cp:coreProperties>
</file>